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 4T 2023 CEACO\"/>
    </mc:Choice>
  </mc:AlternateContent>
  <bookViews>
    <workbookView xWindow="-105" yWindow="-105" windowWidth="19425" windowHeight="10305"/>
  </bookViews>
  <sheets>
    <sheet name="CUADRO 1 4T2023 OK" sheetId="1" r:id="rId1"/>
    <sheet name="CUADRO 2 4T2023" sheetId="5" r:id="rId2"/>
    <sheet name="CUADRO 3 4T2023  " sheetId="6" r:id="rId3"/>
    <sheet name=" CUADRO 4 4T2023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creed">[1]CATALOGOS!$M$1:$M$87</definedName>
    <definedName name="ALI">#REF!</definedName>
    <definedName name="Alta">[2]CATALOGOS!$J$1:$J$6</definedName>
    <definedName name="_xlnm.Print_Area" localSheetId="1">'CUADRO 2 4T2023'!$A$1:$F$22</definedName>
    <definedName name="Base_datos_IM">[3]INDIRECTA!#REF!</definedName>
    <definedName name="_xlnm.Database">[3]INDIRECTA!#REF!</definedName>
    <definedName name="bonos">#REF!</definedName>
    <definedName name="CCC">#REF!</definedName>
    <definedName name="concentrado">#REF!</definedName>
    <definedName name="D">[4]CATALOGOS!$M$1:$M$87</definedName>
    <definedName name="DEUDA_PUBLICA_DE_ENTIDADES_FEDERATIVAS_Y_MUNICIPIOS_POR_TIPO_DE_DEUDOR">#REF!</definedName>
    <definedName name="ENERO">#REF!</definedName>
    <definedName name="FtePago">[1]CATALOGOS!$T$1:$T$3</definedName>
    <definedName name="garantia">#REF!</definedName>
    <definedName name="Garantias">[1]CATALOGOS!$W$1:$W$10</definedName>
    <definedName name="garuantias">[5]CATALOGOS!$W$1:$W$10</definedName>
    <definedName name="GobEdo">#REF!</definedName>
    <definedName name="H">[6]CATALOGOS!$I$1:$I$2</definedName>
    <definedName name="HSep_2010">#REF!</definedName>
    <definedName name="L">#REF!</definedName>
    <definedName name="mensual">#REF!</definedName>
    <definedName name="MIRES">[7]INDIRECTA!#REF!</definedName>
    <definedName name="NOMINA">#REF!</definedName>
    <definedName name="NUEVOOO">#REF!</definedName>
    <definedName name="oax">#REF!</definedName>
    <definedName name="qq">#REF!</definedName>
    <definedName name="RESP">#REF!</definedName>
    <definedName name="RESP1">[1]CATALOGOS!$I$1:$I$2</definedName>
    <definedName name="rrr">[7]INDIRECTA!#REF!</definedName>
    <definedName name="SOBRETAA">[1]CATALOGOS!$E$1:$E$3</definedName>
    <definedName name="sobretasa">#REF!</definedName>
    <definedName name="sobretasas">[1]CATALOGOS!$E$1:$E$3</definedName>
    <definedName name="sss">[7]INDIRECTA!#REF!</definedName>
    <definedName name="tasas">#REF!</definedName>
    <definedName name="ttf">[8]CATALOGOS!$E$1:$E$3</definedName>
    <definedName name="VER">#REF!</definedName>
    <definedName name="W">[9]CATALOGOS!$E$1:$E$3</definedName>
    <definedName name="X">[9]CATALOGOS!$G$1:$G$6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F8" i="7"/>
  <c r="E8" i="6"/>
  <c r="F8" i="6"/>
  <c r="F10" i="5"/>
  <c r="F13" i="5" s="1"/>
  <c r="F16" i="5" s="1"/>
  <c r="F19" i="5" s="1"/>
  <c r="C10" i="1"/>
</calcChain>
</file>

<file path=xl/sharedStrings.xml><?xml version="1.0" encoding="utf-8"?>
<sst xmlns="http://schemas.openxmlformats.org/spreadsheetml/2006/main" count="97" uniqueCount="53">
  <si>
    <t>GOBIERNO DEL ESTADO DE OAXACA</t>
  </si>
  <si>
    <t>SECRETARIA DE FINANZAS  DEL PODER EJECUTIVO DEL ESTADO</t>
  </si>
  <si>
    <t xml:space="preserve"> OBLIGACIONES PAGADAS O GARANTIZADAS CON FONDOS FEDERALES</t>
  </si>
  <si>
    <t>AL 31 DE DICIEMBRE DE 2023</t>
  </si>
  <si>
    <t>(Miles de pesos)</t>
  </si>
  <si>
    <t>Tipo de Obligación</t>
  </si>
  <si>
    <t>Plazo  (Años)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</si>
  <si>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</si>
  <si>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</si>
  <si>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</si>
  <si>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</si>
  <si>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</si>
  <si>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</si>
  <si>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 xml:space="preserve">Importe y porcentaje del  total que se paga y garantiza con recursos de dichos fondos </t>
  </si>
  <si>
    <t>Importe Pagado /1</t>
  </si>
  <si>
    <t>% Respecto  Total  /2</t>
  </si>
  <si>
    <t xml:space="preserve">Crédito Simple </t>
  </si>
  <si>
    <t>TIIE 28 DIAS + 0.40</t>
  </si>
  <si>
    <t xml:space="preserve">Saneamiento Financiero </t>
  </si>
  <si>
    <t xml:space="preserve">Banobras </t>
  </si>
  <si>
    <t>FAFEF</t>
  </si>
  <si>
    <t>TIIE 28 DIAS + 0.30</t>
  </si>
  <si>
    <t>Santander</t>
  </si>
  <si>
    <t>TIIE 28 DIAS + 0.32</t>
  </si>
  <si>
    <t>TIIE 28 DIAS + 0.29</t>
  </si>
  <si>
    <t>TIIE 28 DIAS + 0.35</t>
  </si>
  <si>
    <t>Tasa base + 0.34</t>
  </si>
  <si>
    <t>NOTA:</t>
  </si>
  <si>
    <t>1 / Incluye pago de principal e intereses</t>
  </si>
  <si>
    <t>2/ El porcentaje se determina respecto al importe pagado en relación con el importe total.</t>
  </si>
  <si>
    <t>SECRETARIA DE FINANZAS DEL PODER EJECUTIVO</t>
  </si>
  <si>
    <t>REDUCCIÓN DEL SALDO DE DEUDA PÚBLICA BRUTA</t>
  </si>
  <si>
    <t>DEL PERIODO 1º  ENERO  AL  31 DE DICIEMBRE DE 2023</t>
  </si>
  <si>
    <t>(Miles de pesos )</t>
  </si>
  <si>
    <t>Importe</t>
  </si>
  <si>
    <t>Deuda Pública Bruta Total al 31 de diciembre del Año 2022</t>
  </si>
  <si>
    <t xml:space="preserve">   (+) Disposiciones realizadas</t>
  </si>
  <si>
    <t xml:space="preserve">   (-) Amortización de capital y/o principal</t>
  </si>
  <si>
    <t xml:space="preserve">Deuda Pública Bruta Total descontando la amortización del periodo                    (enero-marzo) </t>
  </si>
  <si>
    <t xml:space="preserve">Deuda Pública Bruta Total descontando la amortización del periodo                   (abril-junio)  </t>
  </si>
  <si>
    <t xml:space="preserve">Deuda Pública Bruta Total descontando la amortización del periodo                   (julio-septiembre)  </t>
  </si>
  <si>
    <t xml:space="preserve">Deuda Pública Bruta Total descontando la amortización del periodo                   (octubre-diciembre)  </t>
  </si>
  <si>
    <t xml:space="preserve">COMPARATIVO DE LA RELACIÓN DEUDA PÚBLICA  BRUTA TOTAL RESPECTO AL PRODUCTO INTERNO BRUTO DEL ESTADO </t>
  </si>
  <si>
    <t>Al  31   de          diciembre  2022</t>
  </si>
  <si>
    <t>Al 31 de diciembre de 2023</t>
  </si>
  <si>
    <r>
      <t xml:space="preserve">Producto Interno Bruto Estatal </t>
    </r>
    <r>
      <rPr>
        <b/>
        <sz val="10"/>
        <rFont val="Calibri"/>
        <family val="2"/>
        <scheme val="minor"/>
      </rPr>
      <t xml:space="preserve"> </t>
    </r>
    <r>
      <rPr>
        <b/>
        <vertAlign val="superscript"/>
        <sz val="10"/>
        <rFont val="Calibri"/>
        <family val="2"/>
        <scheme val="minor"/>
      </rPr>
      <t>/1</t>
    </r>
  </si>
  <si>
    <r>
      <t xml:space="preserve">Saldo de la deuda pública </t>
    </r>
    <r>
      <rPr>
        <sz val="9"/>
        <rFont val="Calibri"/>
        <family val="2"/>
        <scheme val="minor"/>
      </rPr>
      <t xml:space="preserve"> </t>
    </r>
  </si>
  <si>
    <t>Porcentaje</t>
  </si>
  <si>
    <r>
      <rPr>
        <b/>
        <sz val="9"/>
        <rFont val="Calibri"/>
        <family val="2"/>
        <scheme val="minor"/>
      </rPr>
      <t>1/</t>
    </r>
    <r>
      <rPr>
        <sz val="9"/>
        <rFont val="Calibri"/>
        <family val="2"/>
        <scheme val="minor"/>
      </rPr>
      <t xml:space="preserve"> Fuente: INEGI, Sistema de Cuentas Nacionales de México; cifras a precios corriente, PIB 2020.</t>
    </r>
  </si>
  <si>
    <t xml:space="preserve">COMPARATIVO DE LA RELACIÓN DEUDA PÚBLICA BRUTA TOTAL RESPECTO  DE  LOS INGRESOS DE GESTIÓN DEL ESTADO </t>
  </si>
  <si>
    <t>Al 31  de diciembre de              2022</t>
  </si>
  <si>
    <t>Ingresos de  Gestión</t>
  </si>
  <si>
    <t>Saldo de la Deuda Pública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</si>
</sst>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4" fillId="2" borderId="3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0" xfId="0" applyFont="1"/>
    <xf numFmtId="0" fontId="7" fillId="0" borderId="8" xfId="0" applyFont="1" applyBorder="1"/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4" fontId="9" fillId="0" borderId="10" xfId="1" applyNumberFormat="1" applyFont="1" applyBorder="1" applyAlignment="1">
      <alignment vertical="center"/>
    </xf>
    <xf numFmtId="164" fontId="9" fillId="0" borderId="10" xfId="1" applyNumberFormat="1" applyFont="1" applyFill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164" fontId="9" fillId="0" borderId="13" xfId="1" applyNumberFormat="1" applyFont="1" applyBorder="1" applyAlignment="1">
      <alignment vertical="center"/>
    </xf>
    <xf numFmtId="164" fontId="9" fillId="0" borderId="13" xfId="1" applyNumberFormat="1" applyFont="1" applyFill="1" applyBorder="1" applyAlignment="1">
      <alignment vertical="center"/>
    </xf>
    <xf numFmtId="2" fontId="9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164" fontId="10" fillId="0" borderId="0" xfId="1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1" applyNumberFormat="1" applyFont="1" applyFill="1" applyBorder="1" applyAlignment="1">
      <alignment vertical="center"/>
    </xf>
    <xf numFmtId="0" fontId="8" fillId="0" borderId="0" xfId="0" applyFont="1"/>
    <xf numFmtId="0" fontId="3" fillId="2" borderId="5" xfId="0" applyFont="1" applyFill="1" applyBorder="1" applyAlignment="1">
      <alignment horizontal="center"/>
    </xf>
    <xf numFmtId="164" fontId="5" fillId="3" borderId="18" xfId="1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164" fontId="5" fillId="0" borderId="18" xfId="0" applyNumberFormat="1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164" fontId="5" fillId="0" borderId="11" xfId="1" applyNumberFormat="1" applyFont="1" applyBorder="1" applyAlignment="1">
      <alignment vertical="center"/>
    </xf>
    <xf numFmtId="164" fontId="5" fillId="3" borderId="14" xfId="0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164" fontId="5" fillId="0" borderId="29" xfId="1" applyNumberFormat="1" applyFont="1" applyBorder="1"/>
    <xf numFmtId="164" fontId="5" fillId="3" borderId="14" xfId="0" applyNumberFormat="1" applyFont="1" applyFill="1" applyBorder="1"/>
    <xf numFmtId="164" fontId="11" fillId="0" borderId="18" xfId="0" applyNumberFormat="1" applyFont="1" applyBorder="1" applyAlignment="1">
      <alignment vertical="center"/>
    </xf>
    <xf numFmtId="0" fontId="14" fillId="0" borderId="0" xfId="0" applyFont="1"/>
    <xf numFmtId="0" fontId="12" fillId="2" borderId="5" xfId="0" applyFont="1" applyFill="1" applyBorder="1" applyAlignment="1">
      <alignment horizontal="center" vertical="center" wrapText="1"/>
    </xf>
    <xf numFmtId="165" fontId="5" fillId="0" borderId="30" xfId="1" applyNumberFormat="1" applyFont="1" applyFill="1" applyBorder="1" applyAlignment="1">
      <alignment horizontal="center"/>
    </xf>
    <xf numFmtId="165" fontId="5" fillId="0" borderId="30" xfId="0" applyNumberFormat="1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3" fillId="0" borderId="0" xfId="0" applyFont="1"/>
    <xf numFmtId="2" fontId="8" fillId="0" borderId="0" xfId="0" applyNumberFormat="1" applyFont="1"/>
    <xf numFmtId="164" fontId="5" fillId="0" borderId="17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43" fontId="5" fillId="0" borderId="13" xfId="1" applyFont="1" applyBorder="1" applyAlignment="1">
      <alignment horizontal="center"/>
    </xf>
    <xf numFmtId="43" fontId="5" fillId="0" borderId="14" xfId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wrapText="1"/>
    </xf>
    <xf numFmtId="0" fontId="5" fillId="3" borderId="25" xfId="0" applyFont="1" applyFill="1" applyBorder="1" applyAlignment="1">
      <alignment horizontal="left" wrapText="1"/>
    </xf>
    <xf numFmtId="0" fontId="5" fillId="3" borderId="26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13" fillId="0" borderId="33" xfId="0" applyFont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4">
    <cellStyle name="Millares 10" xfId="2"/>
    <cellStyle name="Millares 2" xfId="1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Mis%20documentos/JAVIER/CUADERNILLOS/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paldo\Mis%20documentos\JAVIER\CUADERNILLOS\Enero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ERGIO~1\AppData\Local\Temp\Rar$DIa0.451\CONCENTRADO%20AUDITOR&#205;A%2019022013\Nueva%20carpeta\deuda%20de%20abril-junio%20(06-08-201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view="pageBreakPreview" topLeftCell="A10" zoomScaleNormal="100" zoomScaleSheetLayoutView="100" workbookViewId="0">
      <selection activeCell="G23" sqref="G23"/>
    </sheetView>
  </sheetViews>
  <sheetFormatPr baseColWidth="10" defaultRowHeight="15" x14ac:dyDescent="0.25"/>
  <cols>
    <col min="1" max="1" width="3.140625" customWidth="1"/>
    <col min="2" max="2" width="14.85546875" customWidth="1"/>
    <col min="4" max="4" width="14.85546875" customWidth="1"/>
    <col min="5" max="5" width="22.5703125" customWidth="1"/>
    <col min="9" max="9" width="12.42578125" customWidth="1"/>
    <col min="11" max="11" width="11.5703125" customWidth="1"/>
  </cols>
  <sheetData>
    <row r="1" spans="2:1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x14ac:dyDescent="0.25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x14ac:dyDescent="0.25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72"/>
    </row>
    <row r="4" spans="2:11" x14ac:dyDescent="0.25">
      <c r="B4" s="72" t="s">
        <v>2</v>
      </c>
      <c r="C4" s="72"/>
      <c r="D4" s="72"/>
      <c r="E4" s="72"/>
      <c r="F4" s="72"/>
      <c r="G4" s="72"/>
      <c r="H4" s="72"/>
      <c r="I4" s="72"/>
      <c r="J4" s="72"/>
      <c r="K4" s="72"/>
    </row>
    <row r="5" spans="2:11" x14ac:dyDescent="0.25">
      <c r="B5" s="72" t="s">
        <v>3</v>
      </c>
      <c r="C5" s="72"/>
      <c r="D5" s="72"/>
      <c r="E5" s="72"/>
      <c r="F5" s="72"/>
      <c r="G5" s="72"/>
      <c r="H5" s="72"/>
      <c r="I5" s="72"/>
      <c r="J5" s="72"/>
      <c r="K5" s="72"/>
    </row>
    <row r="6" spans="2:11" x14ac:dyDescent="0.25">
      <c r="B6" s="73" t="s">
        <v>4</v>
      </c>
      <c r="C6" s="73"/>
      <c r="D6" s="73"/>
      <c r="E6" s="73"/>
      <c r="F6" s="73"/>
      <c r="G6" s="73"/>
      <c r="H6" s="73"/>
      <c r="I6" s="73"/>
      <c r="J6" s="73"/>
      <c r="K6" s="73"/>
    </row>
    <row r="7" spans="2:11" ht="57" customHeight="1" x14ac:dyDescent="0.25">
      <c r="B7" s="69" t="s">
        <v>5</v>
      </c>
      <c r="C7" s="69" t="s">
        <v>6</v>
      </c>
      <c r="D7" s="69" t="s">
        <v>7</v>
      </c>
      <c r="E7" s="69" t="s">
        <v>8</v>
      </c>
      <c r="F7" s="69" t="s">
        <v>9</v>
      </c>
      <c r="G7" s="69" t="s">
        <v>10</v>
      </c>
      <c r="H7" s="69" t="s">
        <v>11</v>
      </c>
      <c r="I7" s="69" t="s">
        <v>12</v>
      </c>
      <c r="J7" s="71" t="s">
        <v>13</v>
      </c>
      <c r="K7" s="71"/>
    </row>
    <row r="8" spans="2:11" ht="25.5" x14ac:dyDescent="0.25">
      <c r="B8" s="70"/>
      <c r="C8" s="70"/>
      <c r="D8" s="70"/>
      <c r="E8" s="70"/>
      <c r="F8" s="70"/>
      <c r="G8" s="70"/>
      <c r="H8" s="70"/>
      <c r="I8" s="70"/>
      <c r="J8" s="4" t="s">
        <v>14</v>
      </c>
      <c r="K8" s="4" t="s">
        <v>15</v>
      </c>
    </row>
    <row r="9" spans="2:11" x14ac:dyDescent="0.25">
      <c r="B9" s="5"/>
      <c r="C9" s="6"/>
      <c r="D9" s="6"/>
      <c r="E9" s="6"/>
      <c r="F9" s="6"/>
      <c r="G9" s="6"/>
      <c r="H9" s="6"/>
      <c r="I9" s="6"/>
      <c r="J9" s="6"/>
      <c r="K9" s="7"/>
    </row>
    <row r="10" spans="2:11" ht="25.5" x14ac:dyDescent="0.25">
      <c r="B10" s="8" t="s">
        <v>16</v>
      </c>
      <c r="C10" s="9">
        <f>300/12</f>
        <v>25</v>
      </c>
      <c r="D10" s="10" t="s">
        <v>17</v>
      </c>
      <c r="E10" s="9" t="s">
        <v>18</v>
      </c>
      <c r="F10" s="10" t="s">
        <v>19</v>
      </c>
      <c r="G10" s="11">
        <v>4781973</v>
      </c>
      <c r="H10" s="9" t="s">
        <v>20</v>
      </c>
      <c r="I10" s="12">
        <v>591163.05941999995</v>
      </c>
      <c r="J10" s="12">
        <v>591163.05941999995</v>
      </c>
      <c r="K10" s="13">
        <v>12.362325329314906</v>
      </c>
    </row>
    <row r="11" spans="2:11" ht="25.5" x14ac:dyDescent="0.25">
      <c r="B11" s="8" t="s">
        <v>16</v>
      </c>
      <c r="C11" s="9">
        <v>20</v>
      </c>
      <c r="D11" s="10" t="s">
        <v>21</v>
      </c>
      <c r="E11" s="9" t="s">
        <v>18</v>
      </c>
      <c r="F11" s="10" t="s">
        <v>22</v>
      </c>
      <c r="G11" s="11">
        <v>4660985.5</v>
      </c>
      <c r="H11" s="9" t="s">
        <v>20</v>
      </c>
      <c r="I11" s="12">
        <v>590428.88451999996</v>
      </c>
      <c r="J11" s="12">
        <v>590428.88451999996</v>
      </c>
      <c r="K11" s="13">
        <v>12.667468811477745</v>
      </c>
    </row>
    <row r="12" spans="2:11" ht="25.5" x14ac:dyDescent="0.25">
      <c r="B12" s="8" t="s">
        <v>16</v>
      </c>
      <c r="C12" s="9">
        <v>20</v>
      </c>
      <c r="D12" s="10" t="s">
        <v>23</v>
      </c>
      <c r="E12" s="9" t="s">
        <v>18</v>
      </c>
      <c r="F12" s="10" t="s">
        <v>19</v>
      </c>
      <c r="G12" s="11">
        <v>3001097.2</v>
      </c>
      <c r="H12" s="9" t="s">
        <v>20</v>
      </c>
      <c r="I12" s="12">
        <v>380880.16480000003</v>
      </c>
      <c r="J12" s="12">
        <v>380880.16480000003</v>
      </c>
      <c r="K12" s="13">
        <v>12.691363838532121</v>
      </c>
    </row>
    <row r="13" spans="2:11" ht="25.5" x14ac:dyDescent="0.25">
      <c r="B13" s="8" t="s">
        <v>16</v>
      </c>
      <c r="C13" s="9">
        <v>15</v>
      </c>
      <c r="D13" s="10" t="s">
        <v>24</v>
      </c>
      <c r="E13" s="9" t="s">
        <v>18</v>
      </c>
      <c r="F13" s="10" t="s">
        <v>22</v>
      </c>
      <c r="G13" s="11">
        <v>998942.76804</v>
      </c>
      <c r="H13" s="9" t="s">
        <v>20</v>
      </c>
      <c r="I13" s="12">
        <v>205041.97419897199</v>
      </c>
      <c r="J13" s="12">
        <v>153629.01081000001</v>
      </c>
      <c r="K13" s="13">
        <v>15.379160420914959</v>
      </c>
    </row>
    <row r="14" spans="2:11" ht="25.5" x14ac:dyDescent="0.25">
      <c r="B14" s="8" t="s">
        <v>16</v>
      </c>
      <c r="C14" s="9">
        <v>15</v>
      </c>
      <c r="D14" s="10" t="s">
        <v>17</v>
      </c>
      <c r="E14" s="9" t="s">
        <v>18</v>
      </c>
      <c r="F14" s="10" t="s">
        <v>19</v>
      </c>
      <c r="G14" s="12">
        <v>307877.87138000003</v>
      </c>
      <c r="H14" s="9" t="s">
        <v>20</v>
      </c>
      <c r="I14" s="12">
        <v>745105.42441079998</v>
      </c>
      <c r="J14" s="12">
        <v>62805.084790000001</v>
      </c>
      <c r="K14" s="13">
        <v>20.399350076213327</v>
      </c>
    </row>
    <row r="15" spans="2:11" ht="25.5" x14ac:dyDescent="0.25">
      <c r="B15" s="8" t="s">
        <v>16</v>
      </c>
      <c r="C15" s="9">
        <v>15</v>
      </c>
      <c r="D15" s="10" t="s">
        <v>25</v>
      </c>
      <c r="E15" s="9" t="s">
        <v>18</v>
      </c>
      <c r="F15" s="10" t="s">
        <v>19</v>
      </c>
      <c r="G15" s="11">
        <v>1923829.9650099999</v>
      </c>
      <c r="H15" s="9" t="s">
        <v>20</v>
      </c>
      <c r="I15" s="12">
        <v>410359.91336994799</v>
      </c>
      <c r="J15" s="12">
        <v>301876.83114999998</v>
      </c>
      <c r="K15" s="13">
        <v>15.691450733195689</v>
      </c>
    </row>
    <row r="16" spans="2:11" ht="25.5" x14ac:dyDescent="0.25">
      <c r="B16" s="8" t="s">
        <v>16</v>
      </c>
      <c r="C16" s="9">
        <v>15</v>
      </c>
      <c r="D16" s="10" t="s">
        <v>25</v>
      </c>
      <c r="E16" s="9" t="s">
        <v>18</v>
      </c>
      <c r="F16" s="10" t="s">
        <v>19</v>
      </c>
      <c r="G16" s="11">
        <v>136070.08150999999</v>
      </c>
      <c r="H16" s="9" t="s">
        <v>20</v>
      </c>
      <c r="I16" s="12">
        <v>17333.749540000001</v>
      </c>
      <c r="J16" s="12">
        <v>17333.749540000001</v>
      </c>
      <c r="K16" s="13">
        <v>12.738839682936559</v>
      </c>
    </row>
    <row r="17" spans="2:11" ht="25.5" x14ac:dyDescent="0.25">
      <c r="B17" s="15" t="s">
        <v>16</v>
      </c>
      <c r="C17" s="16">
        <v>14</v>
      </c>
      <c r="D17" s="17" t="s">
        <v>26</v>
      </c>
      <c r="E17" s="16" t="s">
        <v>18</v>
      </c>
      <c r="F17" s="17" t="s">
        <v>19</v>
      </c>
      <c r="G17" s="18">
        <v>308634.57981000002</v>
      </c>
      <c r="H17" s="16" t="s">
        <v>20</v>
      </c>
      <c r="I17" s="19">
        <v>44187.916060000003</v>
      </c>
      <c r="J17" s="19">
        <v>44187.916060000003</v>
      </c>
      <c r="K17" s="20">
        <v>14.317227864487101</v>
      </c>
    </row>
    <row r="18" spans="2:11" x14ac:dyDescent="0.25">
      <c r="B18" s="21" t="s">
        <v>27</v>
      </c>
      <c r="C18" s="22"/>
      <c r="D18" s="23"/>
      <c r="E18" s="24"/>
      <c r="F18" s="23"/>
      <c r="G18" s="25"/>
      <c r="H18" s="22"/>
      <c r="I18" s="26"/>
      <c r="J18" s="26"/>
      <c r="K18" s="14"/>
    </row>
    <row r="19" spans="2:11" x14ac:dyDescent="0.25">
      <c r="B19" s="27" t="s">
        <v>28</v>
      </c>
      <c r="C19" s="28"/>
      <c r="D19" s="29"/>
      <c r="E19" s="30"/>
      <c r="F19" s="31"/>
      <c r="G19" s="32"/>
      <c r="H19" s="28"/>
      <c r="I19" s="26"/>
      <c r="J19" s="33"/>
      <c r="K19" s="14"/>
    </row>
    <row r="20" spans="2:11" x14ac:dyDescent="0.25">
      <c r="B20" s="27" t="s">
        <v>29</v>
      </c>
      <c r="C20" s="22"/>
      <c r="D20" s="23"/>
      <c r="E20" s="24"/>
      <c r="F20" s="34"/>
      <c r="G20" s="25"/>
      <c r="H20" s="28"/>
      <c r="I20" s="35"/>
      <c r="J20" s="33"/>
      <c r="K20" s="14"/>
    </row>
  </sheetData>
  <mergeCells count="14">
    <mergeCell ref="B7:B8"/>
    <mergeCell ref="B2:K2"/>
    <mergeCell ref="B3:K3"/>
    <mergeCell ref="B4:K4"/>
    <mergeCell ref="B5:K5"/>
    <mergeCell ref="B6:K6"/>
    <mergeCell ref="I7:I8"/>
    <mergeCell ref="J7:K7"/>
    <mergeCell ref="C7:C8"/>
    <mergeCell ref="D7:D8"/>
    <mergeCell ref="E7:E8"/>
    <mergeCell ref="F7:F8"/>
    <mergeCell ref="G7:G8"/>
    <mergeCell ref="H7:H8"/>
  </mergeCells>
  <pageMargins left="0.28000000000000003" right="0.21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view="pageBreakPreview" zoomScaleNormal="100" zoomScaleSheetLayoutView="100" workbookViewId="0">
      <selection activeCell="K10" sqref="K10"/>
    </sheetView>
  </sheetViews>
  <sheetFormatPr baseColWidth="10" defaultRowHeight="15" x14ac:dyDescent="0.25"/>
  <cols>
    <col min="1" max="1" width="1.85546875" customWidth="1"/>
    <col min="2" max="4" width="11.85546875" customWidth="1"/>
    <col min="5" max="5" width="25.5703125" customWidth="1"/>
    <col min="6" max="6" width="17" customWidth="1"/>
  </cols>
  <sheetData>
    <row r="1" spans="2:6" x14ac:dyDescent="0.25">
      <c r="B1" s="72" t="s">
        <v>0</v>
      </c>
      <c r="C1" s="72"/>
      <c r="D1" s="72"/>
      <c r="E1" s="72"/>
      <c r="F1" s="72"/>
    </row>
    <row r="2" spans="2:6" x14ac:dyDescent="0.25">
      <c r="B2" s="72" t="s">
        <v>30</v>
      </c>
      <c r="C2" s="72"/>
      <c r="D2" s="72"/>
      <c r="E2" s="72"/>
      <c r="F2" s="72"/>
    </row>
    <row r="3" spans="2:6" x14ac:dyDescent="0.25">
      <c r="B3" s="72" t="s">
        <v>31</v>
      </c>
      <c r="C3" s="72"/>
      <c r="D3" s="72"/>
      <c r="E3" s="72"/>
      <c r="F3" s="72"/>
    </row>
    <row r="4" spans="2:6" x14ac:dyDescent="0.25">
      <c r="B4" s="72" t="s">
        <v>32</v>
      </c>
      <c r="C4" s="72"/>
      <c r="D4" s="72"/>
      <c r="E4" s="72"/>
      <c r="F4" s="72"/>
    </row>
    <row r="5" spans="2:6" x14ac:dyDescent="0.25">
      <c r="B5" s="73" t="s">
        <v>33</v>
      </c>
      <c r="C5" s="73"/>
      <c r="D5" s="73"/>
      <c r="E5" s="73"/>
      <c r="F5" s="73"/>
    </row>
    <row r="6" spans="2:6" x14ac:dyDescent="0.25">
      <c r="B6" s="82"/>
      <c r="C6" s="83"/>
      <c r="D6" s="83"/>
      <c r="E6" s="84"/>
      <c r="F6" s="37" t="s">
        <v>34</v>
      </c>
    </row>
    <row r="7" spans="2:6" ht="36" customHeight="1" x14ac:dyDescent="0.25">
      <c r="B7" s="74" t="s">
        <v>35</v>
      </c>
      <c r="C7" s="75"/>
      <c r="D7" s="75"/>
      <c r="E7" s="75"/>
      <c r="F7" s="38">
        <v>15575442.11933</v>
      </c>
    </row>
    <row r="8" spans="2:6" x14ac:dyDescent="0.25">
      <c r="B8" s="39" t="s">
        <v>36</v>
      </c>
      <c r="C8" s="40"/>
      <c r="D8" s="40"/>
      <c r="E8" s="41"/>
      <c r="F8" s="42">
        <v>0</v>
      </c>
    </row>
    <row r="9" spans="2:6" x14ac:dyDescent="0.25">
      <c r="B9" s="43" t="s">
        <v>37</v>
      </c>
      <c r="C9" s="44"/>
      <c r="D9" s="44"/>
      <c r="E9" s="45"/>
      <c r="F9" s="46">
        <v>78879.131890000004</v>
      </c>
    </row>
    <row r="10" spans="2:6" ht="36" customHeight="1" x14ac:dyDescent="0.25">
      <c r="B10" s="76" t="s">
        <v>38</v>
      </c>
      <c r="C10" s="77"/>
      <c r="D10" s="77"/>
      <c r="E10" s="78"/>
      <c r="F10" s="47">
        <f>F7-F9+F8</f>
        <v>15496562.987439999</v>
      </c>
    </row>
    <row r="11" spans="2:6" x14ac:dyDescent="0.25">
      <c r="B11" s="39" t="s">
        <v>36</v>
      </c>
      <c r="C11" s="40"/>
      <c r="D11" s="40"/>
      <c r="E11" s="41"/>
      <c r="F11" s="42">
        <v>0</v>
      </c>
    </row>
    <row r="12" spans="2:6" x14ac:dyDescent="0.25">
      <c r="B12" s="48" t="s">
        <v>37</v>
      </c>
      <c r="C12" s="49"/>
      <c r="D12" s="50"/>
      <c r="E12" s="51"/>
      <c r="F12" s="52">
        <v>78478.532659999997</v>
      </c>
    </row>
    <row r="13" spans="2:6" ht="36" customHeight="1" x14ac:dyDescent="0.25">
      <c r="B13" s="79" t="s">
        <v>39</v>
      </c>
      <c r="C13" s="80"/>
      <c r="D13" s="80"/>
      <c r="E13" s="81"/>
      <c r="F13" s="53">
        <f>F10+F11-F12</f>
        <v>15418084.454779999</v>
      </c>
    </row>
    <row r="14" spans="2:6" x14ac:dyDescent="0.25">
      <c r="B14" s="39" t="s">
        <v>36</v>
      </c>
      <c r="C14" s="40"/>
      <c r="D14" s="40"/>
      <c r="E14" s="41"/>
      <c r="F14" s="42">
        <v>0</v>
      </c>
    </row>
    <row r="15" spans="2:6" x14ac:dyDescent="0.25">
      <c r="B15" s="48" t="s">
        <v>37</v>
      </c>
      <c r="C15" s="49"/>
      <c r="D15" s="50"/>
      <c r="E15" s="51"/>
      <c r="F15" s="52">
        <v>79903</v>
      </c>
    </row>
    <row r="16" spans="2:6" ht="36" customHeight="1" x14ac:dyDescent="0.25">
      <c r="B16" s="79" t="s">
        <v>40</v>
      </c>
      <c r="C16" s="80"/>
      <c r="D16" s="80"/>
      <c r="E16" s="81"/>
      <c r="F16" s="53">
        <f>F13+F14-F15</f>
        <v>15338181.454779999</v>
      </c>
    </row>
    <row r="17" spans="2:6" x14ac:dyDescent="0.25">
      <c r="B17" s="39" t="s">
        <v>36</v>
      </c>
      <c r="C17" s="40"/>
      <c r="D17" s="40"/>
      <c r="E17" s="41"/>
      <c r="F17" s="54">
        <v>0</v>
      </c>
    </row>
    <row r="18" spans="2:6" x14ac:dyDescent="0.25">
      <c r="B18" s="48" t="s">
        <v>37</v>
      </c>
      <c r="C18" s="49"/>
      <c r="D18" s="50"/>
      <c r="E18" s="51"/>
      <c r="F18" s="52">
        <v>80343</v>
      </c>
    </row>
    <row r="19" spans="2:6" ht="36" customHeight="1" x14ac:dyDescent="0.25">
      <c r="B19" s="79" t="s">
        <v>41</v>
      </c>
      <c r="C19" s="80"/>
      <c r="D19" s="80"/>
      <c r="E19" s="81"/>
      <c r="F19" s="53">
        <f>F16+F17-F18</f>
        <v>15257838.454779999</v>
      </c>
    </row>
  </sheetData>
  <mergeCells count="11">
    <mergeCell ref="B6:E6"/>
    <mergeCell ref="B1:F1"/>
    <mergeCell ref="B2:F2"/>
    <mergeCell ref="B3:F3"/>
    <mergeCell ref="B4:F4"/>
    <mergeCell ref="B5:F5"/>
    <mergeCell ref="B7:E7"/>
    <mergeCell ref="B10:E10"/>
    <mergeCell ref="B13:E13"/>
    <mergeCell ref="B16:E16"/>
    <mergeCell ref="B19:E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Normal="130" zoomScaleSheetLayoutView="100" workbookViewId="0">
      <selection activeCell="I13" sqref="I13"/>
    </sheetView>
  </sheetViews>
  <sheetFormatPr baseColWidth="10" defaultColWidth="10.85546875" defaultRowHeight="15" x14ac:dyDescent="0.25"/>
  <cols>
    <col min="1" max="1" width="16.85546875" style="1" bestFit="1" customWidth="1"/>
    <col min="2" max="2" width="9.42578125" style="1" customWidth="1"/>
    <col min="3" max="3" width="10.85546875" style="1"/>
    <col min="4" max="4" width="3.28515625" style="1" customWidth="1"/>
    <col min="5" max="5" width="14.28515625" style="1" customWidth="1"/>
    <col min="6" max="6" width="15.28515625" style="1" customWidth="1"/>
    <col min="7" max="7" width="2.7109375" style="1" customWidth="1"/>
    <col min="8" max="10" width="10.85546875" style="1"/>
    <col min="11" max="11" width="16.7109375" style="1" customWidth="1"/>
    <col min="12" max="12" width="14.5703125" style="1" customWidth="1"/>
    <col min="13" max="14" width="16.85546875" style="1" bestFit="1" customWidth="1"/>
    <col min="15" max="16384" width="10.85546875" style="1"/>
  </cols>
  <sheetData>
    <row r="1" spans="1:6" ht="12.6" customHeight="1" x14ac:dyDescent="0.25">
      <c r="A1" s="92" t="s">
        <v>0</v>
      </c>
      <c r="B1" s="92"/>
      <c r="C1" s="92"/>
      <c r="D1" s="92"/>
      <c r="E1" s="92"/>
      <c r="F1" s="92"/>
    </row>
    <row r="2" spans="1:6" x14ac:dyDescent="0.25">
      <c r="A2" s="92" t="s">
        <v>30</v>
      </c>
      <c r="B2" s="92"/>
      <c r="C2" s="92"/>
      <c r="D2" s="92"/>
      <c r="E2" s="92"/>
      <c r="F2" s="92"/>
    </row>
    <row r="3" spans="1:6" ht="27.6" customHeight="1" x14ac:dyDescent="0.25">
      <c r="A3" s="93" t="s">
        <v>42</v>
      </c>
      <c r="B3" s="93"/>
      <c r="C3" s="93"/>
      <c r="D3" s="93"/>
      <c r="E3" s="93"/>
      <c r="F3" s="93"/>
    </row>
    <row r="4" spans="1:6" x14ac:dyDescent="0.25">
      <c r="A4" s="94" t="s">
        <v>4</v>
      </c>
      <c r="B4" s="94"/>
      <c r="C4" s="94"/>
      <c r="D4" s="94"/>
      <c r="E4" s="94"/>
      <c r="F4" s="94"/>
    </row>
    <row r="5" spans="1:6" ht="39.6" customHeight="1" x14ac:dyDescent="0.25">
      <c r="A5" s="95"/>
      <c r="B5" s="96"/>
      <c r="C5" s="96"/>
      <c r="D5" s="97"/>
      <c r="E5" s="56" t="s">
        <v>43</v>
      </c>
      <c r="F5" s="56" t="s">
        <v>44</v>
      </c>
    </row>
    <row r="6" spans="1:6" ht="27.6" customHeight="1" x14ac:dyDescent="0.25">
      <c r="A6" s="98" t="s">
        <v>45</v>
      </c>
      <c r="B6" s="99"/>
      <c r="C6" s="99"/>
      <c r="D6" s="100"/>
      <c r="E6" s="57">
        <v>237177000</v>
      </c>
      <c r="F6" s="57">
        <v>237177000</v>
      </c>
    </row>
    <row r="7" spans="1:6" ht="27.6" customHeight="1" x14ac:dyDescent="0.25">
      <c r="A7" s="85" t="s">
        <v>46</v>
      </c>
      <c r="B7" s="86"/>
      <c r="C7" s="86"/>
      <c r="D7" s="87"/>
      <c r="E7" s="58">
        <v>15575442.118969999</v>
      </c>
      <c r="F7" s="58">
        <v>15257838.062999999</v>
      </c>
    </row>
    <row r="8" spans="1:6" ht="27.6" customHeight="1" x14ac:dyDescent="0.25">
      <c r="A8" s="88" t="s">
        <v>47</v>
      </c>
      <c r="B8" s="89"/>
      <c r="C8" s="89"/>
      <c r="D8" s="90"/>
      <c r="E8" s="59">
        <f>E7/E6*100</f>
        <v>6.5670120285567322</v>
      </c>
      <c r="F8" s="60">
        <f>F7/F6*100</f>
        <v>6.4331018871981689</v>
      </c>
    </row>
    <row r="9" spans="1:6" ht="3.6" customHeight="1" x14ac:dyDescent="0.25"/>
    <row r="10" spans="1:6" ht="14.1" customHeight="1" x14ac:dyDescent="0.25">
      <c r="A10" s="91" t="s">
        <v>48</v>
      </c>
      <c r="B10" s="91"/>
      <c r="C10" s="91"/>
      <c r="D10" s="91"/>
      <c r="E10" s="91"/>
      <c r="F10" s="91"/>
    </row>
    <row r="11" spans="1:6" ht="12" customHeight="1" x14ac:dyDescent="0.25">
      <c r="A11" s="61"/>
      <c r="B11" s="36"/>
      <c r="C11" s="36"/>
      <c r="D11" s="36"/>
      <c r="E11" s="36"/>
      <c r="F11" s="36"/>
    </row>
    <row r="12" spans="1:6" ht="15" customHeight="1" x14ac:dyDescent="0.25">
      <c r="A12" s="36"/>
      <c r="B12" s="36"/>
      <c r="C12" s="36"/>
      <c r="D12" s="36"/>
      <c r="E12" s="62"/>
      <c r="F12" s="36"/>
    </row>
    <row r="13" spans="1:6" ht="28.9" customHeight="1" x14ac:dyDescent="0.25"/>
    <row r="16" spans="1:6" ht="27.6" customHeight="1" x14ac:dyDescent="0.25"/>
    <row r="17" spans="1:1" ht="27.6" customHeight="1" x14ac:dyDescent="0.25"/>
    <row r="18" spans="1:1" ht="27.6" customHeight="1" x14ac:dyDescent="0.25"/>
    <row r="20" spans="1:1" x14ac:dyDescent="0.25">
      <c r="A20" s="55"/>
    </row>
    <row r="21" spans="1:1" x14ac:dyDescent="0.25">
      <c r="A21" s="55"/>
    </row>
  </sheetData>
  <mergeCells count="9">
    <mergeCell ref="A7:D7"/>
    <mergeCell ref="A8:D8"/>
    <mergeCell ref="A10:F10"/>
    <mergeCell ref="A1:F1"/>
    <mergeCell ref="A2:F2"/>
    <mergeCell ref="A3:F3"/>
    <mergeCell ref="A4:F4"/>
    <mergeCell ref="A5:D5"/>
    <mergeCell ref="A6:D6"/>
  </mergeCells>
  <printOptions horizontalCentered="1"/>
  <pageMargins left="0.70866141732283472" right="0.70866141732283472" top="0.86614173228346458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view="pageBreakPreview" zoomScaleNormal="115" zoomScaleSheetLayoutView="100" workbookViewId="0">
      <selection activeCell="I6" sqref="I6"/>
    </sheetView>
  </sheetViews>
  <sheetFormatPr baseColWidth="10" defaultColWidth="10.85546875" defaultRowHeight="15" x14ac:dyDescent="0.25"/>
  <cols>
    <col min="1" max="1" width="6.28515625" style="1" customWidth="1"/>
    <col min="2" max="2" width="6.7109375" style="1" customWidth="1"/>
    <col min="3" max="3" width="4.140625" style="1" customWidth="1"/>
    <col min="4" max="4" width="11.7109375" style="1" customWidth="1"/>
    <col min="5" max="5" width="14.85546875" style="1" customWidth="1"/>
    <col min="6" max="6" width="14.5703125" style="1" customWidth="1"/>
    <col min="7" max="7" width="3.5703125" style="1" customWidth="1"/>
    <col min="8" max="8" width="10.85546875" style="1"/>
    <col min="9" max="9" width="16.7109375" style="1" customWidth="1"/>
    <col min="10" max="10" width="14.5703125" style="1" customWidth="1"/>
    <col min="11" max="12" width="16.85546875" style="1" bestFit="1" customWidth="1"/>
    <col min="13" max="16384" width="10.85546875" style="1"/>
  </cols>
  <sheetData>
    <row r="1" spans="1:9" ht="12" customHeight="1" x14ac:dyDescent="0.25">
      <c r="A1" s="92" t="s">
        <v>0</v>
      </c>
      <c r="B1" s="92"/>
      <c r="C1" s="92"/>
      <c r="D1" s="92"/>
      <c r="E1" s="92"/>
      <c r="F1" s="92"/>
    </row>
    <row r="2" spans="1:9" ht="15" customHeight="1" x14ac:dyDescent="0.25">
      <c r="A2" s="92" t="s">
        <v>30</v>
      </c>
      <c r="B2" s="92"/>
      <c r="C2" s="92"/>
      <c r="D2" s="92"/>
      <c r="E2" s="92"/>
      <c r="F2" s="92"/>
    </row>
    <row r="3" spans="1:9" ht="28.9" customHeight="1" x14ac:dyDescent="0.25">
      <c r="A3" s="92" t="s">
        <v>49</v>
      </c>
      <c r="B3" s="92"/>
      <c r="C3" s="92"/>
      <c r="D3" s="92"/>
      <c r="E3" s="92"/>
      <c r="F3" s="92"/>
    </row>
    <row r="4" spans="1:9" x14ac:dyDescent="0.25">
      <c r="A4" s="73" t="s">
        <v>4</v>
      </c>
      <c r="B4" s="73"/>
      <c r="C4" s="73"/>
      <c r="D4" s="73"/>
      <c r="E4" s="73"/>
      <c r="F4" s="73"/>
    </row>
    <row r="5" spans="1:9" ht="38.25" x14ac:dyDescent="0.25">
      <c r="A5" s="106"/>
      <c r="B5" s="107"/>
      <c r="C5" s="107"/>
      <c r="D5" s="108"/>
      <c r="E5" s="56" t="s">
        <v>50</v>
      </c>
      <c r="F5" s="56" t="s">
        <v>44</v>
      </c>
      <c r="H5" s="3"/>
    </row>
    <row r="6" spans="1:9" ht="27.6" customHeight="1" x14ac:dyDescent="0.25">
      <c r="A6" s="98" t="s">
        <v>51</v>
      </c>
      <c r="B6" s="99"/>
      <c r="C6" s="99"/>
      <c r="D6" s="99"/>
      <c r="E6" s="63">
        <v>3965691.9092999999</v>
      </c>
      <c r="F6" s="64">
        <v>5050403.8356299996</v>
      </c>
      <c r="H6" s="2"/>
    </row>
    <row r="7" spans="1:9" ht="27.6" customHeight="1" x14ac:dyDescent="0.25">
      <c r="A7" s="101" t="s">
        <v>52</v>
      </c>
      <c r="B7" s="102"/>
      <c r="C7" s="102"/>
      <c r="D7" s="102"/>
      <c r="E7" s="65">
        <v>15575442.118969999</v>
      </c>
      <c r="F7" s="66">
        <v>15257838.062999999</v>
      </c>
      <c r="H7" s="2"/>
    </row>
    <row r="8" spans="1:9" ht="27.6" customHeight="1" x14ac:dyDescent="0.25">
      <c r="A8" s="103" t="s">
        <v>47</v>
      </c>
      <c r="B8" s="104"/>
      <c r="C8" s="104"/>
      <c r="D8" s="104"/>
      <c r="E8" s="67">
        <f>E7*100/E6</f>
        <v>392.7547191057331</v>
      </c>
      <c r="F8" s="68">
        <f>F7*100/F6</f>
        <v>302.11124812154156</v>
      </c>
      <c r="H8" s="2"/>
    </row>
    <row r="9" spans="1:9" ht="26.45" customHeight="1" x14ac:dyDescent="0.25">
      <c r="A9" s="105"/>
      <c r="B9" s="105"/>
      <c r="C9" s="105"/>
      <c r="D9" s="105"/>
      <c r="E9" s="105"/>
      <c r="F9" s="105"/>
      <c r="H9" s="2"/>
      <c r="I9" s="3"/>
    </row>
  </sheetData>
  <mergeCells count="9">
    <mergeCell ref="A7:D7"/>
    <mergeCell ref="A8:D8"/>
    <mergeCell ref="A9:F9"/>
    <mergeCell ref="A1:F1"/>
    <mergeCell ref="A2:F2"/>
    <mergeCell ref="A3:F3"/>
    <mergeCell ref="A4:F4"/>
    <mergeCell ref="A5:D5"/>
    <mergeCell ref="A6:D6"/>
  </mergeCells>
  <printOptions horizontalCentered="1"/>
  <pageMargins left="0.70866141732283472" right="0.70866141732283472" top="0.86614173228346458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1 4T2023 OK</vt:lpstr>
      <vt:lpstr>CUADRO 2 4T2023</vt:lpstr>
      <vt:lpstr>CUADRO 3 4T2023  </vt:lpstr>
      <vt:lpstr> CUADRO 4 4T2023</vt:lpstr>
      <vt:lpstr>'CUADRO 2 4T2023'!Área_de_impresión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Tesorería</cp:lastModifiedBy>
  <cp:lastPrinted>2024-01-16T16:56:37Z</cp:lastPrinted>
  <dcterms:created xsi:type="dcterms:W3CDTF">2024-01-16T16:42:49Z</dcterms:created>
  <dcterms:modified xsi:type="dcterms:W3CDTF">2024-01-16T21:46:13Z</dcterms:modified>
</cp:coreProperties>
</file>